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<sst xmlns="http://schemas.openxmlformats.org/spreadsheetml/2006/main" count="99" uniqueCount="67">
  <si>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</si>
  <si>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</si>
  <si>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</si>
  <si>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</si>
  <si>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</si>
  <si>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</si>
  <si>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</si>
  <si>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</si>
  <si>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</si>
  <si>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</si>
  <si>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</si>
  <si>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</si>
  <si>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</si>
  <si>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</si>
  <si>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</si>
  <si>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</si>
  <si>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</si>
  <si>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</si>
  <si>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</si>
  <si>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</si>
  <si>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</si>
  <si>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</si>
  <si>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</si>
  <si>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</si>
  <si>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</si>
  <si>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</si>
  <si>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</si>
  <si>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</si>
  <si>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</si>
  <si>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</si>
  <si>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</si>
  <si>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</si>
  <si>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</si>
  <si>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</si>
  <si>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</si>
  <si>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</si>
  <si>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</si>
  <si>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</si>
  <si>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</si>
  <si>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</si>
  <si>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</si>
  <si>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</si>
  <si>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</si>
  <si>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</si>
  <si>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</si>
  <si>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</si>
  <si>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</si>
  <si>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</si>
  <si>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</si>
  <si>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</si>
  <si>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</si>
  <si>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</si>
  <si>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</si>
  <si>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</si>
  <si>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</si>
  <si>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</si>
  <si>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</si>
  <si>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</si>
  <si>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</si>
  <si>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</si>
  <si>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</si>
  <si>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</si>
  <si>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</si>
  <si>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</si>
  <si>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</si>
  <si>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№153 Дом "Охотник"</t>
  </si>
  <si>
    <t>5. Срок сборки данного сруба под крышу  45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</si>
</sst>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47625</xdr:rowOff>
    </xdr:from>
    <xdr:to>
      <xdr:col>3</xdr:col>
      <xdr:colOff>323850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71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3">
      <selection activeCell="I23" sqref="I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76.5" customHeight="1">
      <c r="A12" s="36">
        <v>1</v>
      </c>
      <c r="B12" s="36"/>
      <c r="C12" s="37" t="s">
        <v>9</v>
      </c>
      <c r="D12" s="36" t="s">
        <v>6</v>
      </c>
      <c r="E12" s="39">
        <v>42.08</v>
      </c>
      <c r="F12" s="39">
        <v>3500</v>
      </c>
      <c r="G12" s="36">
        <f>E12*F12</f>
        <v>147280</v>
      </c>
      <c r="H12" s="2"/>
      <c r="I12" s="2"/>
    </row>
    <row r="13" spans="1:9" ht="49.5" customHeight="1">
      <c r="A13" s="5">
        <v>2</v>
      </c>
      <c r="B13" s="6"/>
      <c r="C13" s="7" t="s">
        <v>11</v>
      </c>
      <c r="D13" s="8" t="s">
        <v>12</v>
      </c>
      <c r="E13" s="10">
        <v>4</v>
      </c>
      <c r="F13" s="10">
        <v>5000</v>
      </c>
      <c r="G13" s="8">
        <f>E13*F13</f>
        <v>20000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11</v>
      </c>
      <c r="F14" s="10">
        <v>2500</v>
      </c>
      <c r="G14" s="8">
        <f>F14*E14</f>
        <v>27500</v>
      </c>
      <c r="H14" s="2"/>
      <c r="I14" s="2"/>
    </row>
    <row r="15" spans="1:9" ht="63" customHeight="1">
      <c r="A15" s="5">
        <v>4</v>
      </c>
      <c r="B15" s="6"/>
      <c r="C15" s="7" t="s">
        <v>13</v>
      </c>
      <c r="D15" s="6" t="s">
        <v>6</v>
      </c>
      <c r="E15" s="10">
        <v>0.43</v>
      </c>
      <c r="F15" s="10">
        <v>4500</v>
      </c>
      <c r="G15" s="53">
        <f>F15*E15</f>
        <v>1935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161.9</v>
      </c>
      <c r="F18" s="39">
        <v>500</v>
      </c>
      <c r="G18" s="36">
        <f>E18*F18</f>
        <v>80950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161.9</v>
      </c>
      <c r="F23" s="10">
        <v>370</v>
      </c>
      <c r="G23" s="8">
        <f t="shared" si="0"/>
        <v>59903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127.14</v>
      </c>
      <c r="F28" s="43">
        <v>300</v>
      </c>
      <c r="G28" s="36">
        <f aca="true" t="shared" si="1" ref="G28:G43">F28*E28</f>
        <v>38142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63.57</v>
      </c>
      <c r="F29" s="16">
        <v>150</v>
      </c>
      <c r="G29" s="8">
        <f t="shared" si="1"/>
        <v>9535.5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127.14</v>
      </c>
      <c r="F30" s="16">
        <v>70</v>
      </c>
      <c r="G30" s="8">
        <f t="shared" si="1"/>
        <v>8899.8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127.14</v>
      </c>
      <c r="F31" s="16">
        <v>150</v>
      </c>
      <c r="G31" s="8">
        <f t="shared" si="1"/>
        <v>19071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22.6</v>
      </c>
      <c r="F32" s="16">
        <v>300</v>
      </c>
      <c r="G32" s="8">
        <f t="shared" si="1"/>
        <v>6780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63.57</v>
      </c>
      <c r="F33" s="16">
        <v>300</v>
      </c>
      <c r="G33" s="8">
        <f>F33*E33</f>
        <v>19071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63.57</v>
      </c>
      <c r="F34" s="16">
        <v>300</v>
      </c>
      <c r="G34" s="8">
        <f>F34*E34</f>
        <v>19071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>
        <v>23</v>
      </c>
      <c r="F35" s="16">
        <v>300</v>
      </c>
      <c r="G35" s="8">
        <f t="shared" si="1"/>
        <v>6900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6</v>
      </c>
      <c r="F36" s="16">
        <v>1500</v>
      </c>
      <c r="G36" s="8">
        <f t="shared" si="1"/>
        <v>9000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4</v>
      </c>
      <c r="F38" s="16">
        <v>2000</v>
      </c>
      <c r="G38" s="8">
        <f t="shared" si="1"/>
        <v>8000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210.8</v>
      </c>
      <c r="F45" s="43">
        <v>300</v>
      </c>
      <c r="G45" s="36">
        <f>F45*E45</f>
        <v>63240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39">
        <v>210.8</v>
      </c>
      <c r="F46" s="16">
        <v>50</v>
      </c>
      <c r="G46" s="8">
        <f>F46*E46</f>
        <v>10540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39">
        <v>210.8</v>
      </c>
      <c r="F47" s="16">
        <v>100</v>
      </c>
      <c r="G47" s="8">
        <f>F47*E47</f>
        <v>21080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3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2019-08-02T08:17:28Z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