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<sst xmlns="http://schemas.openxmlformats.org/spreadsheetml/2006/main" count="99" uniqueCount="67">
  <si>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</si>
  <si>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</si>
  <si>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</si>
  <si>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</si>
  <si>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</si>
  <si>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</si>
  <si>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</si>
  <si>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</si>
  <si>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</si>
  <si>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</si>
  <si>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</si>
  <si>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</si>
  <si>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</si>
  <si>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</si>
  <si>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</si>
  <si>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</si>
  <si>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</si>
  <si>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</si>
  <si>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</si>
  <si>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</si>
  <si>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</si>
  <si>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</si>
  <si>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</si>
  <si>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</si>
  <si>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</si>
  <si>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</si>
  <si>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</si>
  <si>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</si>
  <si>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</si>
  <si>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</si>
  <si>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</si>
  <si>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</si>
  <si>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</si>
  <si>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</si>
  <si>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</si>
  <si>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</si>
  <si>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</si>
  <si>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</si>
  <si>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</si>
  <si>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</si>
  <si>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</si>
  <si>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</si>
  <si>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</si>
  <si>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</si>
  <si>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</si>
  <si>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</si>
  <si>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</si>
  <si>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</si>
  <si>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</si>
  <si>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</si>
  <si>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</si>
  <si>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</si>
  <si>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</si>
  <si>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</si>
  <si>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</si>
  <si>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</si>
  <si>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</si>
  <si>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</si>
  <si>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</si>
  <si>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</si>
  <si>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</si>
  <si>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</si>
  <si>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</si>
  <si>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</si>
  <si>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</si>
  <si>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№111 Дом "Английский"</t>
  </si>
  <si>
    <t>5. Срок сборки данного сруба под крышу 50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</si>
</sst>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1"/>
      <c r="C2" s="61"/>
      <c r="D2" s="61"/>
      <c r="E2" s="61"/>
      <c r="F2" s="61"/>
      <c r="G2" s="62"/>
    </row>
    <row r="3" spans="1:7" ht="34.5" customHeight="1">
      <c r="A3" s="64" t="s">
        <v>10</v>
      </c>
      <c r="B3" s="64"/>
      <c r="C3" s="64"/>
      <c r="D3" s="64"/>
      <c r="E3" s="64"/>
      <c r="F3" s="64"/>
      <c r="G3" s="64"/>
    </row>
    <row r="4" spans="1:7" ht="17.25" customHeight="1">
      <c r="A4" s="63" t="s">
        <v>65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7" t="s">
        <v>53</v>
      </c>
      <c r="B6" s="57"/>
      <c r="C6" s="57"/>
      <c r="D6" s="57"/>
      <c r="E6" s="57"/>
      <c r="F6" s="57"/>
      <c r="G6" s="57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8" t="s">
        <v>0</v>
      </c>
      <c r="B8" s="58" t="s">
        <v>1</v>
      </c>
      <c r="C8" s="58" t="s">
        <v>2</v>
      </c>
      <c r="D8" s="58" t="s">
        <v>4</v>
      </c>
      <c r="E8" s="58" t="s">
        <v>3</v>
      </c>
      <c r="F8" s="58" t="s">
        <v>8</v>
      </c>
      <c r="G8" s="58" t="s">
        <v>7</v>
      </c>
      <c r="H8" s="2"/>
      <c r="I8" s="2"/>
    </row>
    <row r="9" spans="1:9" ht="7.5" customHeight="1" hidden="1">
      <c r="A9" s="59"/>
      <c r="B9" s="59"/>
      <c r="C9" s="59"/>
      <c r="D9" s="59"/>
      <c r="E9" s="59"/>
      <c r="F9" s="59"/>
      <c r="G9" s="59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4" t="s">
        <v>56</v>
      </c>
      <c r="B11" s="55"/>
      <c r="C11" s="55"/>
      <c r="D11" s="55"/>
      <c r="E11" s="55"/>
      <c r="F11" s="55"/>
      <c r="G11" s="56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81.82</v>
      </c>
      <c r="F12" s="39">
        <v>3500</v>
      </c>
      <c r="G12" s="36">
        <f>E12*F12</f>
        <v>286370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23</v>
      </c>
      <c r="F14" s="10">
        <v>2500</v>
      </c>
      <c r="G14" s="8">
        <f>F14*E14</f>
        <v>57500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4.3632</v>
      </c>
      <c r="F15" s="10">
        <v>4500</v>
      </c>
      <c r="G15" s="53">
        <f>F15*E15</f>
        <v>19634.4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4" t="s">
        <v>57</v>
      </c>
      <c r="B17" s="55"/>
      <c r="C17" s="55"/>
      <c r="D17" s="55"/>
      <c r="E17" s="55"/>
      <c r="F17" s="55"/>
      <c r="G17" s="56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154.365</v>
      </c>
      <c r="F18" s="39">
        <v>500</v>
      </c>
      <c r="G18" s="36">
        <f>E18*F18</f>
        <v>77182.5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154.365</v>
      </c>
      <c r="F23" s="10">
        <v>370</v>
      </c>
      <c r="G23" s="8">
        <f t="shared" si="0"/>
        <v>57115.05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4" t="s">
        <v>21</v>
      </c>
      <c r="B27" s="55"/>
      <c r="C27" s="55"/>
      <c r="D27" s="55"/>
      <c r="E27" s="55"/>
      <c r="F27" s="55"/>
      <c r="G27" s="56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136.81</v>
      </c>
      <c r="F28" s="43">
        <v>300</v>
      </c>
      <c r="G28" s="36">
        <f aca="true" t="shared" si="1" ref="G28:G43">F28*E28</f>
        <v>41043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70.51</v>
      </c>
      <c r="F29" s="16">
        <v>150</v>
      </c>
      <c r="G29" s="8">
        <f t="shared" si="1"/>
        <v>10576.5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221.593</v>
      </c>
      <c r="F30" s="16">
        <v>70</v>
      </c>
      <c r="G30" s="8">
        <f t="shared" si="1"/>
        <v>15511.509999999998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221.593</v>
      </c>
      <c r="F31" s="16">
        <v>150</v>
      </c>
      <c r="G31" s="8">
        <f t="shared" si="1"/>
        <v>33238.95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9.26</v>
      </c>
      <c r="F32" s="16">
        <v>300</v>
      </c>
      <c r="G32" s="8">
        <f t="shared" si="1"/>
        <v>2778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127.55</v>
      </c>
      <c r="F33" s="16">
        <v>300</v>
      </c>
      <c r="G33" s="8">
        <f>F33*E33</f>
        <v>38265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221.593</v>
      </c>
      <c r="F34" s="16">
        <v>300</v>
      </c>
      <c r="G34" s="8">
        <f>F34*E34</f>
        <v>66477.9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15</v>
      </c>
      <c r="F36" s="16">
        <v>1500</v>
      </c>
      <c r="G36" s="8">
        <f t="shared" si="1"/>
        <v>22500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7</v>
      </c>
      <c r="F38" s="16">
        <v>2000</v>
      </c>
      <c r="G38" s="8">
        <f t="shared" si="1"/>
        <v>14000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4" t="s">
        <v>64</v>
      </c>
      <c r="B44" s="55"/>
      <c r="C44" s="55"/>
      <c r="D44" s="55"/>
      <c r="E44" s="55"/>
      <c r="F44" s="55"/>
      <c r="G44" s="56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326.88</v>
      </c>
      <c r="F45" s="43">
        <v>300</v>
      </c>
      <c r="G45" s="36">
        <f>F45*E45</f>
        <v>98064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326.88</v>
      </c>
      <c r="F46" s="16">
        <v>50</v>
      </c>
      <c r="G46" s="8">
        <f>F46*E46</f>
        <v>16344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326.88</v>
      </c>
      <c r="F47" s="16">
        <v>100</v>
      </c>
      <c r="G47" s="8">
        <f>F47*E47</f>
        <v>32688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57" t="s">
        <v>61</v>
      </c>
      <c r="B50" s="57"/>
      <c r="C50" s="57"/>
      <c r="D50" s="57"/>
      <c r="E50" s="57"/>
      <c r="F50" s="57"/>
      <c r="G50" s="57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7" t="s">
        <v>62</v>
      </c>
      <c r="B52" s="57"/>
      <c r="C52" s="57"/>
      <c r="D52" s="57"/>
      <c r="E52" s="57"/>
      <c r="F52" s="57"/>
      <c r="G52" s="57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57" t="s">
        <v>63</v>
      </c>
      <c r="B54" s="57"/>
      <c r="C54" s="57"/>
      <c r="D54" s="57"/>
      <c r="E54" s="57"/>
      <c r="F54" s="57"/>
      <c r="G54" s="57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7" t="s">
        <v>66</v>
      </c>
      <c r="B56" s="57"/>
      <c r="C56" s="57"/>
      <c r="D56" s="57"/>
      <c r="E56" s="57"/>
      <c r="F56" s="57"/>
      <c r="G56" s="57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B2:G2"/>
    <mergeCell ref="D8:D9"/>
    <mergeCell ref="E8:E9"/>
    <mergeCell ref="C8:C9"/>
    <mergeCell ref="A4:G4"/>
    <mergeCell ref="F8:F9"/>
    <mergeCell ref="A3:G3"/>
    <mergeCell ref="A8:A9"/>
    <mergeCell ref="B58:C58"/>
    <mergeCell ref="A27:G27"/>
    <mergeCell ref="A17:G17"/>
    <mergeCell ref="A56:G56"/>
    <mergeCell ref="A44:G44"/>
    <mergeCell ref="B57:C57"/>
    <mergeCell ref="A52:G52"/>
    <mergeCell ref="A11:G11"/>
    <mergeCell ref="A54:G54"/>
    <mergeCell ref="A6:G6"/>
    <mergeCell ref="A50:G50"/>
    <mergeCell ref="G8:G9"/>
    <mergeCell ref="B8:B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2019-07-22T07:26:09Z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